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\OneDrive\Dokumente\MarcusDaten\Drachenflotte\Bestenliste\"/>
    </mc:Choice>
  </mc:AlternateContent>
  <xr:revisionPtr revIDLastSave="0" documentId="13_ncr:1_{5113E4A5-7336-46A0-A750-172891E8F4D9}" xr6:coauthVersionLast="47" xr6:coauthVersionMax="47" xr10:uidLastSave="{00000000-0000-0000-0000-000000000000}"/>
  <bookViews>
    <workbookView xWindow="-110" yWindow="-110" windowWidth="38620" windowHeight="21220" tabRatio="598" xr2:uid="{00000000-000D-0000-FFFF-FFFF00000000}"/>
  </bookViews>
  <sheets>
    <sheet name="2021-10-10sortiert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5" l="1"/>
  <c r="F16" i="15"/>
  <c r="F17" i="15"/>
  <c r="F18" i="15"/>
  <c r="F19" i="15"/>
  <c r="F20" i="15"/>
  <c r="F21" i="15"/>
  <c r="G21" i="15" s="1"/>
  <c r="F22" i="15"/>
  <c r="G22" i="15" s="1"/>
  <c r="F23" i="15"/>
  <c r="F24" i="15"/>
  <c r="F25" i="15"/>
  <c r="F14" i="15"/>
  <c r="F8" i="15"/>
  <c r="F9" i="15"/>
  <c r="G9" i="15" s="1"/>
  <c r="F10" i="15"/>
  <c r="G10" i="15" s="1"/>
  <c r="F11" i="15"/>
  <c r="F12" i="15"/>
  <c r="F7" i="15"/>
  <c r="E14" i="15"/>
  <c r="E15" i="15"/>
  <c r="E16" i="15"/>
  <c r="G16" i="15" s="1"/>
  <c r="E17" i="15"/>
  <c r="G17" i="15" s="1"/>
  <c r="E20" i="15"/>
  <c r="E23" i="15"/>
  <c r="E24" i="15"/>
  <c r="G24" i="15" s="1"/>
  <c r="E25" i="15"/>
  <c r="G25" i="15" s="1"/>
  <c r="E18" i="15"/>
  <c r="E19" i="15"/>
  <c r="G19" i="15" s="1"/>
  <c r="E12" i="15"/>
  <c r="G12" i="15" s="1"/>
  <c r="E7" i="15"/>
  <c r="E8" i="15"/>
  <c r="G8" i="15" s="1"/>
  <c r="E11" i="15"/>
  <c r="G23" i="15" l="1"/>
  <c r="G15" i="15"/>
  <c r="G11" i="15"/>
  <c r="G20" i="15"/>
  <c r="G18" i="15"/>
  <c r="G14" i="15"/>
  <c r="G7" i="15"/>
</calcChain>
</file>

<file path=xl/sharedStrings.xml><?xml version="1.0" encoding="utf-8"?>
<sst xmlns="http://schemas.openxmlformats.org/spreadsheetml/2006/main" count="143" uniqueCount="58">
  <si>
    <t>Platz</t>
  </si>
  <si>
    <t>Starter</t>
  </si>
  <si>
    <t>WF</t>
  </si>
  <si>
    <t>Faktor</t>
  </si>
  <si>
    <t>Pkte</t>
  </si>
  <si>
    <t>RL-Pkte</t>
  </si>
  <si>
    <t>Steuerleute</t>
  </si>
  <si>
    <t>Crew</t>
  </si>
  <si>
    <t>UYCAs</t>
  </si>
  <si>
    <t>Club</t>
  </si>
  <si>
    <t>Boot</t>
  </si>
  <si>
    <t>Resch Peter</t>
  </si>
  <si>
    <t>AUT 175</t>
  </si>
  <si>
    <t>Lutz Martin</t>
  </si>
  <si>
    <t>UYCWg</t>
  </si>
  <si>
    <t>AUT 204</t>
  </si>
  <si>
    <t>Skolaut Georg</t>
  </si>
  <si>
    <t>UYCMo</t>
  </si>
  <si>
    <t>Pilgerstorfer Leo</t>
  </si>
  <si>
    <t>Deschka Stefan</t>
  </si>
  <si>
    <t>Hubauer Friedrich</t>
  </si>
  <si>
    <t>AUT 188</t>
  </si>
  <si>
    <t>Steinberger Anton</t>
  </si>
  <si>
    <t>Reichert Max</t>
  </si>
  <si>
    <t>WSC</t>
  </si>
  <si>
    <t>Schwarz Elmar</t>
  </si>
  <si>
    <t>Dragor GP</t>
  </si>
  <si>
    <t>Dänemark</t>
  </si>
  <si>
    <t>Dragon GoldCup</t>
  </si>
  <si>
    <t>Schweden</t>
  </si>
  <si>
    <t>Skolaut Christoph</t>
  </si>
  <si>
    <t>Moser Jörg</t>
  </si>
  <si>
    <t>ASC Flottenmeisterschaft</t>
  </si>
  <si>
    <t>ASC</t>
  </si>
  <si>
    <t>HDW_ Ital.Meisterschaft</t>
  </si>
  <si>
    <t>CVT</t>
  </si>
  <si>
    <t>Jakobowitz Thomas</t>
  </si>
  <si>
    <t>Dohnal Thomas</t>
  </si>
  <si>
    <t>UYCNs</t>
  </si>
  <si>
    <t>Silberdrachen</t>
  </si>
  <si>
    <t>CYC</t>
  </si>
  <si>
    <t>Sanremo Paul&amp;Sh</t>
  </si>
  <si>
    <t>Sanremo</t>
  </si>
  <si>
    <t>EM- Sanremo</t>
  </si>
  <si>
    <t>Frühlingspreis</t>
  </si>
  <si>
    <t>Ammersee-Flotte BRD-SP</t>
  </si>
  <si>
    <t>Beatice-Pokal</t>
  </si>
  <si>
    <t>WM-Kühlungsborn</t>
  </si>
  <si>
    <t>Farthofer, Michael</t>
  </si>
  <si>
    <t>Ritschel, Michael</t>
  </si>
  <si>
    <t>Eisl, Ilse</t>
  </si>
  <si>
    <t>Eisl, Walter</t>
  </si>
  <si>
    <t>Punkte Int
Aug 2021 - Dez 2021</t>
  </si>
  <si>
    <t>Punkte Int
Jan 20221 - Jul 2022</t>
  </si>
  <si>
    <t>Regatten Int</t>
  </si>
  <si>
    <t>Punkte Int Gesamt
Aug 2021 - Jul 2022</t>
  </si>
  <si>
    <t>AUT 277</t>
  </si>
  <si>
    <t>AUT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</si>
</sst>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0" xfId="0" applyFont="1" applyFill="1"/>
    <xf numFmtId="0" fontId="0" fillId="3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1" fillId="0" borderId="1" xfId="0" applyFont="1" applyBorder="1"/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2" fontId="1" fillId="2" borderId="0" xfId="0" applyNumberFormat="1" applyFont="1" applyFill="1" applyAlignment="1">
      <alignment horizontal="right" vertical="top" wrapText="1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" fontId="0" fillId="2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DF7B-CBC4-435C-8A0C-5260A5469DED}">
  <dimension ref="A1:AR25"/>
  <sheetViews>
    <sheetView tabSelected="1" workbookViewId="0">
      <selection activeCell="C10" sqref="C10"/>
    </sheetView>
  </sheetViews>
  <sheetFormatPr baseColWidth="10" defaultRowHeight="12.5" x14ac:dyDescent="0.25"/>
  <cols>
    <col min="2" max="2" width="20" customWidth="1"/>
    <col min="3" max="4" width="10.1796875" customWidth="1"/>
    <col min="5" max="7" width="18.90625" style="24" customWidth="1"/>
    <col min="8" max="8" width="18.90625" customWidth="1"/>
    <col min="9" max="44" width="7.36328125" customWidth="1"/>
  </cols>
  <sheetData>
    <row r="1" spans="1:44" s="37" customFormat="1" ht="23.5" customHeight="1" x14ac:dyDescent="0.25">
      <c r="E1" s="38"/>
      <c r="F1" s="38"/>
      <c r="G1" s="38"/>
      <c r="I1" s="37">
        <v>2021</v>
      </c>
      <c r="X1" s="37">
        <v>2022</v>
      </c>
    </row>
    <row r="2" spans="1:44" x14ac:dyDescent="0.25">
      <c r="A2" s="1"/>
      <c r="H2" s="1"/>
      <c r="I2" s="27" t="s">
        <v>26</v>
      </c>
      <c r="J2" s="7"/>
      <c r="K2" s="27" t="s">
        <v>27</v>
      </c>
      <c r="L2" s="28" t="s">
        <v>28</v>
      </c>
      <c r="M2" s="7"/>
      <c r="N2" s="27" t="s">
        <v>29</v>
      </c>
      <c r="O2" s="28" t="s">
        <v>32</v>
      </c>
      <c r="P2" s="7"/>
      <c r="Q2" s="27" t="s">
        <v>33</v>
      </c>
      <c r="R2" s="28" t="s">
        <v>34</v>
      </c>
      <c r="S2" s="7"/>
      <c r="T2" s="27" t="s">
        <v>35</v>
      </c>
      <c r="U2" s="28" t="s">
        <v>39</v>
      </c>
      <c r="V2" s="7"/>
      <c r="W2" s="27" t="s">
        <v>40</v>
      </c>
      <c r="X2" s="7" t="s">
        <v>41</v>
      </c>
      <c r="Y2" s="7"/>
      <c r="Z2" s="27" t="s">
        <v>42</v>
      </c>
      <c r="AA2" s="7" t="s">
        <v>43</v>
      </c>
      <c r="AB2" s="7"/>
      <c r="AC2" s="27" t="s">
        <v>42</v>
      </c>
      <c r="AD2" s="28" t="s">
        <v>44</v>
      </c>
      <c r="AE2" s="7"/>
      <c r="AF2" s="27" t="s">
        <v>33</v>
      </c>
      <c r="AG2" s="28" t="s">
        <v>45</v>
      </c>
      <c r="AH2" s="7"/>
      <c r="AI2" s="27" t="s">
        <v>33</v>
      </c>
      <c r="AJ2" s="28" t="s">
        <v>46</v>
      </c>
      <c r="AK2" s="7"/>
      <c r="AL2" s="27" t="s">
        <v>40</v>
      </c>
      <c r="AM2" s="27" t="s">
        <v>39</v>
      </c>
      <c r="AN2" s="7"/>
      <c r="AO2" s="27" t="s">
        <v>40</v>
      </c>
      <c r="AP2" s="40" t="s">
        <v>47</v>
      </c>
      <c r="AQ2" s="40"/>
      <c r="AR2" s="40"/>
    </row>
    <row r="3" spans="1:44" x14ac:dyDescent="0.25">
      <c r="A3" s="1"/>
      <c r="H3" s="1"/>
      <c r="I3" s="27"/>
      <c r="J3" s="7"/>
      <c r="K3" s="27" t="s">
        <v>3</v>
      </c>
      <c r="L3" s="27"/>
      <c r="M3" s="7"/>
      <c r="N3" s="27" t="s">
        <v>3</v>
      </c>
      <c r="O3" s="27"/>
      <c r="P3" s="7"/>
      <c r="Q3" s="27" t="s">
        <v>3</v>
      </c>
      <c r="R3" s="27"/>
      <c r="S3" s="7"/>
      <c r="T3" s="27" t="s">
        <v>3</v>
      </c>
      <c r="U3" s="27"/>
      <c r="V3" s="7"/>
      <c r="W3" s="27" t="s">
        <v>3</v>
      </c>
      <c r="X3" s="23" t="s">
        <v>1</v>
      </c>
      <c r="Y3" s="23" t="s">
        <v>2</v>
      </c>
      <c r="Z3" s="27" t="s">
        <v>3</v>
      </c>
      <c r="AA3" s="23" t="s">
        <v>1</v>
      </c>
      <c r="AB3" s="23" t="s">
        <v>2</v>
      </c>
      <c r="AC3" s="27" t="s">
        <v>3</v>
      </c>
      <c r="AD3" s="23" t="s">
        <v>1</v>
      </c>
      <c r="AE3" s="23" t="s">
        <v>2</v>
      </c>
      <c r="AF3" s="27" t="s">
        <v>3</v>
      </c>
      <c r="AG3" s="23" t="s">
        <v>1</v>
      </c>
      <c r="AH3" s="23" t="s">
        <v>2</v>
      </c>
      <c r="AI3" s="27" t="s">
        <v>3</v>
      </c>
      <c r="AJ3" s="23" t="s">
        <v>1</v>
      </c>
      <c r="AK3" s="23" t="s">
        <v>2</v>
      </c>
      <c r="AL3" s="27" t="s">
        <v>3</v>
      </c>
      <c r="AM3" s="23" t="s">
        <v>1</v>
      </c>
      <c r="AN3" s="23" t="s">
        <v>2</v>
      </c>
      <c r="AO3" s="27" t="s">
        <v>3</v>
      </c>
      <c r="AP3" s="23" t="s">
        <v>1</v>
      </c>
      <c r="AQ3" s="23" t="s">
        <v>2</v>
      </c>
      <c r="AR3" s="27" t="s">
        <v>3</v>
      </c>
    </row>
    <row r="4" spans="1:44" x14ac:dyDescent="0.25">
      <c r="A4" s="1"/>
      <c r="H4" s="1"/>
      <c r="I4" s="29">
        <v>27</v>
      </c>
      <c r="J4" s="7">
        <v>5</v>
      </c>
      <c r="K4" s="27">
        <v>1</v>
      </c>
      <c r="L4" s="29">
        <v>70</v>
      </c>
      <c r="M4" s="7">
        <v>6</v>
      </c>
      <c r="N4" s="27">
        <v>1.4</v>
      </c>
      <c r="O4" s="29">
        <v>14</v>
      </c>
      <c r="P4" s="23">
        <v>2</v>
      </c>
      <c r="Q4" s="27">
        <v>1</v>
      </c>
      <c r="R4" s="29">
        <v>31</v>
      </c>
      <c r="S4" s="23">
        <v>7</v>
      </c>
      <c r="T4" s="27">
        <v>1.2</v>
      </c>
      <c r="U4" s="29">
        <v>20</v>
      </c>
      <c r="V4" s="23">
        <v>4</v>
      </c>
      <c r="W4" s="27">
        <v>1</v>
      </c>
      <c r="X4" s="23">
        <v>40</v>
      </c>
      <c r="Y4" s="23">
        <v>4</v>
      </c>
      <c r="Z4" s="27">
        <v>1</v>
      </c>
      <c r="AA4" s="23">
        <v>61</v>
      </c>
      <c r="AB4" s="23">
        <v>4</v>
      </c>
      <c r="AC4" s="27">
        <v>1.3</v>
      </c>
      <c r="AD4" s="29">
        <v>21</v>
      </c>
      <c r="AE4" s="23">
        <v>3</v>
      </c>
      <c r="AF4" s="27">
        <v>1</v>
      </c>
      <c r="AG4" s="29">
        <v>23</v>
      </c>
      <c r="AH4" s="23">
        <v>3</v>
      </c>
      <c r="AI4" s="27">
        <v>1</v>
      </c>
      <c r="AJ4" s="29">
        <v>16</v>
      </c>
      <c r="AK4" s="23">
        <v>3</v>
      </c>
      <c r="AL4" s="27">
        <v>1</v>
      </c>
      <c r="AM4" s="29">
        <v>22</v>
      </c>
      <c r="AN4" s="23">
        <v>5</v>
      </c>
      <c r="AO4" s="27">
        <v>1</v>
      </c>
      <c r="AP4" s="23">
        <v>51</v>
      </c>
      <c r="AQ4" s="23">
        <v>9</v>
      </c>
      <c r="AR4" s="27">
        <v>1.4</v>
      </c>
    </row>
    <row r="5" spans="1:44" x14ac:dyDescent="0.25">
      <c r="A5" s="1"/>
      <c r="H5" s="1"/>
      <c r="I5" s="7" t="s">
        <v>0</v>
      </c>
      <c r="J5" s="7" t="s">
        <v>4</v>
      </c>
      <c r="K5" s="27" t="s">
        <v>5</v>
      </c>
      <c r="L5" s="7" t="s">
        <v>0</v>
      </c>
      <c r="M5" s="7" t="s">
        <v>4</v>
      </c>
      <c r="N5" s="27" t="s">
        <v>5</v>
      </c>
      <c r="O5" s="7" t="s">
        <v>0</v>
      </c>
      <c r="P5" s="7" t="s">
        <v>4</v>
      </c>
      <c r="Q5" s="27" t="s">
        <v>5</v>
      </c>
      <c r="R5" s="7" t="s">
        <v>0</v>
      </c>
      <c r="S5" s="7" t="s">
        <v>4</v>
      </c>
      <c r="T5" s="27" t="s">
        <v>5</v>
      </c>
      <c r="U5" s="7" t="s">
        <v>0</v>
      </c>
      <c r="V5" s="7" t="s">
        <v>4</v>
      </c>
      <c r="W5" s="27" t="s">
        <v>5</v>
      </c>
      <c r="X5" s="23" t="s">
        <v>0</v>
      </c>
      <c r="Y5" s="23" t="s">
        <v>4</v>
      </c>
      <c r="Z5" s="27" t="s">
        <v>5</v>
      </c>
      <c r="AA5" s="23" t="s">
        <v>0</v>
      </c>
      <c r="AB5" s="23" t="s">
        <v>4</v>
      </c>
      <c r="AC5" s="27" t="s">
        <v>5</v>
      </c>
      <c r="AD5" s="23" t="s">
        <v>0</v>
      </c>
      <c r="AE5" s="23" t="s">
        <v>4</v>
      </c>
      <c r="AF5" s="27" t="s">
        <v>5</v>
      </c>
      <c r="AG5" s="23" t="s">
        <v>0</v>
      </c>
      <c r="AH5" s="23" t="s">
        <v>4</v>
      </c>
      <c r="AI5" s="27" t="s">
        <v>5</v>
      </c>
      <c r="AJ5" s="23" t="s">
        <v>0</v>
      </c>
      <c r="AK5" s="23" t="s">
        <v>4</v>
      </c>
      <c r="AL5" s="27" t="s">
        <v>5</v>
      </c>
      <c r="AM5" s="23" t="s">
        <v>0</v>
      </c>
      <c r="AN5" s="23" t="s">
        <v>4</v>
      </c>
      <c r="AO5" s="27" t="s">
        <v>5</v>
      </c>
      <c r="AP5" s="23" t="s">
        <v>0</v>
      </c>
      <c r="AQ5" s="23" t="s">
        <v>4</v>
      </c>
      <c r="AR5" s="27" t="s">
        <v>5</v>
      </c>
    </row>
    <row r="6" spans="1:44" s="35" customFormat="1" ht="25" x14ac:dyDescent="0.25">
      <c r="A6" s="30" t="s">
        <v>0</v>
      </c>
      <c r="B6" s="31" t="s">
        <v>6</v>
      </c>
      <c r="C6" s="31" t="s">
        <v>9</v>
      </c>
      <c r="D6" s="31" t="s">
        <v>10</v>
      </c>
      <c r="E6" s="32" t="s">
        <v>52</v>
      </c>
      <c r="F6" s="32" t="s">
        <v>53</v>
      </c>
      <c r="G6" s="32" t="s">
        <v>55</v>
      </c>
      <c r="H6" s="36" t="s">
        <v>54</v>
      </c>
      <c r="I6" s="33"/>
      <c r="J6" s="34"/>
      <c r="K6" s="33"/>
      <c r="L6" s="33"/>
      <c r="M6" s="34"/>
      <c r="N6" s="33"/>
      <c r="O6" s="33"/>
      <c r="P6" s="34"/>
      <c r="Q6" s="33"/>
      <c r="R6" s="33"/>
      <c r="S6" s="34"/>
      <c r="T6" s="33"/>
      <c r="U6" s="33"/>
      <c r="V6" s="34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x14ac:dyDescent="0.25">
      <c r="A7" s="2">
        <v>1</v>
      </c>
      <c r="B7" s="11" t="s">
        <v>30</v>
      </c>
      <c r="C7" s="11" t="s">
        <v>17</v>
      </c>
      <c r="D7" s="11" t="s">
        <v>15</v>
      </c>
      <c r="E7" s="24">
        <f>N7+Q7+S7+W7</f>
        <v>179</v>
      </c>
      <c r="F7" s="24">
        <f>Z7+AC7+AF7+AI7+AL7+AO7+AR7</f>
        <v>215.70650737526339</v>
      </c>
      <c r="G7" s="24">
        <f t="shared" ref="G7:G12" si="0">E7+F7</f>
        <v>394.70650737526341</v>
      </c>
      <c r="H7" s="1">
        <v>4</v>
      </c>
      <c r="I7" s="21"/>
      <c r="J7" s="19"/>
      <c r="K7" s="27"/>
      <c r="L7" s="21">
        <v>20</v>
      </c>
      <c r="M7" s="19">
        <v>150</v>
      </c>
      <c r="N7" s="27">
        <v>92</v>
      </c>
      <c r="O7" s="21"/>
      <c r="P7" s="19"/>
      <c r="Q7" s="27"/>
      <c r="R7" s="13">
        <v>14</v>
      </c>
      <c r="S7" s="13">
        <v>87</v>
      </c>
      <c r="T7" s="7">
        <v>75.760000000000005</v>
      </c>
      <c r="U7" s="13"/>
      <c r="V7" s="13"/>
      <c r="W7" s="7"/>
      <c r="X7" s="13"/>
      <c r="Y7" s="13"/>
      <c r="Z7" s="27"/>
      <c r="AA7" s="8">
        <v>9</v>
      </c>
      <c r="AB7" s="8">
        <v>49</v>
      </c>
      <c r="AC7" s="27">
        <v>106.02459016393442</v>
      </c>
      <c r="AD7" s="9"/>
      <c r="AE7" s="9"/>
      <c r="AF7" s="27"/>
      <c r="AG7" s="9"/>
      <c r="AH7" s="9"/>
      <c r="AI7" s="27"/>
      <c r="AJ7" s="10"/>
      <c r="AK7" s="13"/>
      <c r="AL7" s="27"/>
      <c r="AM7" s="10"/>
      <c r="AN7" s="13"/>
      <c r="AO7" s="27"/>
      <c r="AP7" s="8">
        <v>9</v>
      </c>
      <c r="AQ7" s="8">
        <v>108.4</v>
      </c>
      <c r="AR7" s="27">
        <v>109.68191721132897</v>
      </c>
    </row>
    <row r="8" spans="1:44" x14ac:dyDescent="0.25">
      <c r="A8" s="14">
        <v>2</v>
      </c>
      <c r="B8" s="16" t="s">
        <v>22</v>
      </c>
      <c r="C8" s="17" t="s">
        <v>14</v>
      </c>
      <c r="D8" s="17" t="s">
        <v>21</v>
      </c>
      <c r="E8" s="24">
        <f>N8+Q8+S8+W8</f>
        <v>202</v>
      </c>
      <c r="F8" s="24">
        <f t="shared" ref="F8:F25" si="1">Z8+AC8+AF8+AI8+AL8+AO8+AR8</f>
        <v>0</v>
      </c>
      <c r="G8" s="24">
        <f t="shared" si="0"/>
        <v>202</v>
      </c>
      <c r="H8" s="1">
        <v>1</v>
      </c>
      <c r="I8" s="19"/>
      <c r="J8" s="19"/>
      <c r="K8" s="7"/>
      <c r="L8" s="13"/>
      <c r="M8" s="13"/>
      <c r="N8" s="7"/>
      <c r="O8" s="13"/>
      <c r="P8" s="13"/>
      <c r="Q8" s="7"/>
      <c r="R8" s="13">
        <v>31</v>
      </c>
      <c r="S8" s="13">
        <v>202</v>
      </c>
      <c r="T8" s="7">
        <v>12.17</v>
      </c>
      <c r="U8" s="13"/>
      <c r="V8" s="13"/>
      <c r="W8" s="7"/>
      <c r="X8" s="13"/>
      <c r="Y8" s="13"/>
      <c r="Z8" s="7"/>
      <c r="AA8" s="13"/>
      <c r="AB8" s="13"/>
      <c r="AC8" s="7"/>
      <c r="AD8" s="13"/>
      <c r="AE8" s="13"/>
      <c r="AF8" s="7"/>
      <c r="AG8" s="13"/>
      <c r="AH8" s="13"/>
      <c r="AI8" s="7"/>
      <c r="AJ8" s="13"/>
      <c r="AK8" s="13"/>
      <c r="AL8" s="7"/>
      <c r="AM8" s="13"/>
      <c r="AN8" s="13"/>
      <c r="AO8" s="7"/>
      <c r="AP8" s="13"/>
      <c r="AQ8" s="13"/>
      <c r="AR8" s="7"/>
    </row>
    <row r="9" spans="1:44" x14ac:dyDescent="0.25">
      <c r="A9" s="14">
        <v>3</v>
      </c>
      <c r="B9" s="4" t="s">
        <v>48</v>
      </c>
      <c r="C9" s="15" t="s">
        <v>8</v>
      </c>
      <c r="D9" s="17" t="s">
        <v>56</v>
      </c>
      <c r="E9" s="25">
        <v>0</v>
      </c>
      <c r="F9" s="24">
        <f t="shared" si="1"/>
        <v>136.28787878787878</v>
      </c>
      <c r="G9" s="24">
        <f t="shared" si="0"/>
        <v>136.28787878787878</v>
      </c>
      <c r="H9" s="14">
        <v>2</v>
      </c>
      <c r="I9" s="13"/>
      <c r="J9" s="13"/>
      <c r="K9" s="7"/>
      <c r="L9" s="13"/>
      <c r="M9" s="13"/>
      <c r="N9" s="7"/>
      <c r="O9" s="13"/>
      <c r="P9" s="13"/>
      <c r="Q9" s="7"/>
      <c r="R9" s="13"/>
      <c r="S9" s="13"/>
      <c r="T9" s="7"/>
      <c r="U9" s="13"/>
      <c r="V9" s="13"/>
      <c r="W9" s="7"/>
      <c r="X9" s="13"/>
      <c r="Y9" s="13"/>
      <c r="Z9" s="27"/>
      <c r="AA9" s="8"/>
      <c r="AB9" s="8"/>
      <c r="AC9" s="27"/>
      <c r="AD9" s="9"/>
      <c r="AE9" s="9"/>
      <c r="AF9" s="27"/>
      <c r="AG9" s="9"/>
      <c r="AH9" s="9"/>
      <c r="AI9" s="27"/>
      <c r="AJ9" s="9">
        <v>3</v>
      </c>
      <c r="AK9" s="8">
        <v>17</v>
      </c>
      <c r="AL9" s="27">
        <v>70.833333333333329</v>
      </c>
      <c r="AM9" s="9">
        <v>9</v>
      </c>
      <c r="AN9" s="8">
        <v>43</v>
      </c>
      <c r="AO9" s="27">
        <v>65.454545454545453</v>
      </c>
      <c r="AP9" s="8"/>
      <c r="AQ9" s="8"/>
      <c r="AR9" s="27"/>
    </row>
    <row r="10" spans="1:44" x14ac:dyDescent="0.25">
      <c r="A10" s="14">
        <v>4</v>
      </c>
      <c r="B10" s="4" t="s">
        <v>49</v>
      </c>
      <c r="C10" s="16" t="s">
        <v>14</v>
      </c>
      <c r="D10" s="17" t="s">
        <v>57</v>
      </c>
      <c r="E10" s="24">
        <v>0</v>
      </c>
      <c r="F10" s="24">
        <f t="shared" si="1"/>
        <v>69.053030303030297</v>
      </c>
      <c r="G10" s="24">
        <f t="shared" si="0"/>
        <v>69.053030303030297</v>
      </c>
      <c r="H10" s="1">
        <v>2</v>
      </c>
      <c r="I10" s="13"/>
      <c r="J10" s="13"/>
      <c r="K10" s="7"/>
      <c r="L10" s="13"/>
      <c r="M10" s="13"/>
      <c r="N10" s="7"/>
      <c r="O10" s="13"/>
      <c r="P10" s="13"/>
      <c r="Q10" s="7"/>
      <c r="R10" s="13"/>
      <c r="S10" s="13"/>
      <c r="T10" s="7"/>
      <c r="U10" s="13"/>
      <c r="V10" s="13"/>
      <c r="W10" s="7"/>
      <c r="X10" s="13"/>
      <c r="Y10" s="13"/>
      <c r="Z10" s="27"/>
      <c r="AA10" s="8"/>
      <c r="AB10" s="8"/>
      <c r="AC10" s="27"/>
      <c r="AD10" s="9"/>
      <c r="AE10" s="9"/>
      <c r="AF10" s="27"/>
      <c r="AG10" s="9"/>
      <c r="AH10" s="9"/>
      <c r="AI10" s="27"/>
      <c r="AJ10" s="9">
        <v>15</v>
      </c>
      <c r="AK10" s="8">
        <v>34</v>
      </c>
      <c r="AL10" s="27">
        <v>35.416666666666664</v>
      </c>
      <c r="AM10" s="9">
        <v>19</v>
      </c>
      <c r="AN10" s="8">
        <v>78</v>
      </c>
      <c r="AO10" s="27">
        <v>33.636363636363633</v>
      </c>
      <c r="AP10" s="8"/>
      <c r="AQ10" s="8"/>
      <c r="AR10" s="27"/>
    </row>
    <row r="11" spans="1:44" x14ac:dyDescent="0.25">
      <c r="A11" s="14">
        <v>5</v>
      </c>
      <c r="B11" s="16" t="s">
        <v>11</v>
      </c>
      <c r="C11" s="15" t="s">
        <v>8</v>
      </c>
      <c r="D11" s="15" t="s">
        <v>12</v>
      </c>
      <c r="E11" s="24">
        <f>N11+Q11+S11+W11</f>
        <v>60</v>
      </c>
      <c r="F11" s="24">
        <f t="shared" si="1"/>
        <v>0</v>
      </c>
      <c r="G11" s="24">
        <f t="shared" si="0"/>
        <v>60</v>
      </c>
      <c r="H11" s="1">
        <v>1</v>
      </c>
      <c r="I11" s="13"/>
      <c r="J11" s="13"/>
      <c r="K11" s="7"/>
      <c r="L11" s="13"/>
      <c r="M11" s="13"/>
      <c r="N11" s="7"/>
      <c r="O11" s="13"/>
      <c r="P11" s="13"/>
      <c r="Q11" s="7"/>
      <c r="R11" s="13">
        <v>9</v>
      </c>
      <c r="S11" s="13">
        <v>60</v>
      </c>
      <c r="T11" s="7">
        <v>90.69</v>
      </c>
      <c r="U11" s="13"/>
      <c r="V11" s="13"/>
      <c r="W11" s="7"/>
      <c r="X11" s="13"/>
      <c r="Y11" s="13"/>
      <c r="Z11" s="7"/>
      <c r="AA11" s="13"/>
      <c r="AB11" s="13"/>
      <c r="AC11" s="7"/>
      <c r="AD11" s="13"/>
      <c r="AE11" s="13"/>
      <c r="AF11" s="7"/>
      <c r="AG11" s="13"/>
      <c r="AH11" s="13"/>
      <c r="AI11" s="7"/>
      <c r="AJ11" s="13"/>
      <c r="AK11" s="13"/>
      <c r="AL11" s="7"/>
      <c r="AM11" s="13"/>
      <c r="AN11" s="13"/>
      <c r="AO11" s="7"/>
      <c r="AP11" s="13"/>
      <c r="AQ11" s="13"/>
      <c r="AR11" s="7"/>
    </row>
    <row r="12" spans="1:44" x14ac:dyDescent="0.25">
      <c r="A12" s="14">
        <v>6</v>
      </c>
      <c r="B12" s="11" t="s">
        <v>13</v>
      </c>
      <c r="C12" s="11" t="s">
        <v>14</v>
      </c>
      <c r="D12" s="11" t="s">
        <v>15</v>
      </c>
      <c r="E12" s="24">
        <f>N12+Q12+S12+W12</f>
        <v>0</v>
      </c>
      <c r="F12" s="24">
        <f t="shared" si="1"/>
        <v>48.75</v>
      </c>
      <c r="G12" s="24">
        <f t="shared" si="0"/>
        <v>48.75</v>
      </c>
      <c r="H12" s="1">
        <v>2</v>
      </c>
      <c r="I12" s="21">
        <v>24</v>
      </c>
      <c r="J12" s="19">
        <v>110</v>
      </c>
      <c r="K12" s="27">
        <v>22.222222222222221</v>
      </c>
      <c r="L12" s="21"/>
      <c r="M12" s="19"/>
      <c r="N12" s="27"/>
      <c r="O12" s="21"/>
      <c r="P12" s="19"/>
      <c r="Q12" s="27"/>
      <c r="R12" s="21"/>
      <c r="S12" s="19"/>
      <c r="T12" s="27"/>
      <c r="U12" s="21"/>
      <c r="V12" s="19"/>
      <c r="W12" s="27"/>
      <c r="X12" s="13">
        <v>21</v>
      </c>
      <c r="Y12" s="13">
        <v>86</v>
      </c>
      <c r="Z12" s="27">
        <v>48.75</v>
      </c>
      <c r="AA12" s="8"/>
      <c r="AB12" s="8"/>
      <c r="AC12" s="27"/>
      <c r="AD12" s="9"/>
      <c r="AE12" s="9"/>
      <c r="AF12" s="27"/>
      <c r="AG12" s="9"/>
      <c r="AH12" s="9"/>
      <c r="AI12" s="27"/>
      <c r="AJ12" s="10"/>
      <c r="AK12" s="13"/>
      <c r="AL12" s="27"/>
      <c r="AM12" s="10"/>
      <c r="AN12" s="13"/>
      <c r="AO12" s="27"/>
      <c r="AP12" s="8"/>
      <c r="AQ12" s="8"/>
      <c r="AR12" s="27"/>
    </row>
    <row r="13" spans="1:44" s="35" customFormat="1" ht="25" x14ac:dyDescent="0.25">
      <c r="A13" s="30" t="s">
        <v>0</v>
      </c>
      <c r="B13" s="31" t="s">
        <v>7</v>
      </c>
      <c r="C13" s="31" t="s">
        <v>9</v>
      </c>
      <c r="D13" s="31" t="s">
        <v>10</v>
      </c>
      <c r="E13" s="32" t="s">
        <v>52</v>
      </c>
      <c r="F13" s="32" t="s">
        <v>53</v>
      </c>
      <c r="G13" s="32" t="s">
        <v>55</v>
      </c>
      <c r="H13" s="36" t="s">
        <v>54</v>
      </c>
      <c r="I13" s="34"/>
      <c r="J13" s="34"/>
      <c r="K13" s="34"/>
      <c r="L13" s="39"/>
      <c r="M13" s="39"/>
      <c r="N13" s="34"/>
      <c r="O13" s="39"/>
      <c r="P13" s="39"/>
      <c r="Q13" s="34"/>
      <c r="R13" s="39"/>
      <c r="S13" s="39"/>
      <c r="T13" s="34"/>
      <c r="U13" s="39"/>
      <c r="V13" s="39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x14ac:dyDescent="0.25">
      <c r="A14" s="2">
        <v>1</v>
      </c>
      <c r="B14" s="11" t="s">
        <v>16</v>
      </c>
      <c r="C14" s="11" t="s">
        <v>17</v>
      </c>
      <c r="D14" s="11"/>
      <c r="E14" s="24">
        <f t="shared" ref="E14:E20" si="2">N14+Q14+S14+W14</f>
        <v>179</v>
      </c>
      <c r="F14" s="24">
        <f t="shared" si="1"/>
        <v>264.45650737526341</v>
      </c>
      <c r="G14" s="24">
        <f t="shared" ref="G14:G25" si="3">E14+F14</f>
        <v>443.45650737526341</v>
      </c>
      <c r="H14" s="12">
        <v>6</v>
      </c>
      <c r="I14" s="21">
        <v>24</v>
      </c>
      <c r="J14" s="19">
        <v>110</v>
      </c>
      <c r="K14" s="27">
        <v>22.222222222222221</v>
      </c>
      <c r="L14" s="21">
        <v>20</v>
      </c>
      <c r="M14" s="19">
        <v>150</v>
      </c>
      <c r="N14" s="27">
        <v>92</v>
      </c>
      <c r="O14" s="21"/>
      <c r="P14" s="19"/>
      <c r="Q14" s="27"/>
      <c r="R14" s="13">
        <v>14</v>
      </c>
      <c r="S14" s="13">
        <v>87</v>
      </c>
      <c r="T14" s="7">
        <v>75.760000000000005</v>
      </c>
      <c r="U14" s="13"/>
      <c r="V14" s="13"/>
      <c r="W14" s="7"/>
      <c r="X14" s="13">
        <v>21</v>
      </c>
      <c r="Y14" s="13">
        <v>86</v>
      </c>
      <c r="Z14" s="27">
        <v>48.75</v>
      </c>
      <c r="AA14" s="8">
        <v>9</v>
      </c>
      <c r="AB14" s="8">
        <v>49</v>
      </c>
      <c r="AC14" s="27">
        <v>106.02459016393442</v>
      </c>
      <c r="AD14" s="10"/>
      <c r="AE14" s="13"/>
      <c r="AF14" s="27"/>
      <c r="AG14" s="10"/>
      <c r="AH14" s="13"/>
      <c r="AI14" s="27"/>
      <c r="AJ14" s="10"/>
      <c r="AK14" s="13"/>
      <c r="AL14" s="27"/>
      <c r="AM14" s="10"/>
      <c r="AN14" s="13"/>
      <c r="AO14" s="27"/>
      <c r="AP14" s="8">
        <v>9</v>
      </c>
      <c r="AQ14" s="8">
        <v>108.4</v>
      </c>
      <c r="AR14" s="27">
        <v>109.68191721132897</v>
      </c>
    </row>
    <row r="15" spans="1:44" x14ac:dyDescent="0.25">
      <c r="A15" s="12">
        <v>2</v>
      </c>
      <c r="B15" s="11" t="s">
        <v>13</v>
      </c>
      <c r="C15" s="11" t="s">
        <v>14</v>
      </c>
      <c r="D15" s="11"/>
      <c r="E15" s="24">
        <f t="shared" si="2"/>
        <v>179</v>
      </c>
      <c r="F15" s="24">
        <f t="shared" si="1"/>
        <v>215.70650737526339</v>
      </c>
      <c r="G15" s="24">
        <f t="shared" si="3"/>
        <v>394.70650737526341</v>
      </c>
      <c r="H15" s="12">
        <v>4</v>
      </c>
      <c r="I15" s="21"/>
      <c r="J15" s="19"/>
      <c r="K15" s="27"/>
      <c r="L15" s="21">
        <v>20</v>
      </c>
      <c r="M15" s="19">
        <v>150</v>
      </c>
      <c r="N15" s="27">
        <v>92</v>
      </c>
      <c r="O15" s="21"/>
      <c r="P15" s="19"/>
      <c r="Q15" s="27"/>
      <c r="R15" s="13">
        <v>14</v>
      </c>
      <c r="S15" s="13">
        <v>87</v>
      </c>
      <c r="T15" s="7">
        <v>75.760000000000005</v>
      </c>
      <c r="U15" s="13"/>
      <c r="V15" s="13"/>
      <c r="W15" s="7"/>
      <c r="X15" s="13"/>
      <c r="Y15" s="13"/>
      <c r="Z15" s="27"/>
      <c r="AA15" s="8">
        <v>9</v>
      </c>
      <c r="AB15" s="8">
        <v>49</v>
      </c>
      <c r="AC15" s="27">
        <v>106.02459016393442</v>
      </c>
      <c r="AD15" s="10"/>
      <c r="AE15" s="13"/>
      <c r="AF15" s="27"/>
      <c r="AG15" s="10"/>
      <c r="AH15" s="13"/>
      <c r="AI15" s="27"/>
      <c r="AJ15" s="9"/>
      <c r="AK15" s="8"/>
      <c r="AL15" s="27"/>
      <c r="AM15" s="9"/>
      <c r="AN15" s="8"/>
      <c r="AO15" s="27"/>
      <c r="AP15" s="8">
        <v>9</v>
      </c>
      <c r="AQ15" s="8">
        <v>108.4</v>
      </c>
      <c r="AR15" s="27">
        <v>109.68191721132897</v>
      </c>
    </row>
    <row r="16" spans="1:44" x14ac:dyDescent="0.25">
      <c r="A16" s="12">
        <v>3</v>
      </c>
      <c r="B16" s="3" t="s">
        <v>23</v>
      </c>
      <c r="C16" s="16" t="s">
        <v>24</v>
      </c>
      <c r="D16" s="16"/>
      <c r="E16" s="24">
        <f t="shared" si="2"/>
        <v>202</v>
      </c>
      <c r="F16" s="24">
        <f t="shared" si="1"/>
        <v>0</v>
      </c>
      <c r="G16" s="24">
        <f t="shared" si="3"/>
        <v>202</v>
      </c>
      <c r="H16" s="12">
        <v>1</v>
      </c>
      <c r="I16" s="19"/>
      <c r="J16" s="19"/>
      <c r="K16" s="7"/>
      <c r="L16" s="19"/>
      <c r="M16" s="19"/>
      <c r="N16" s="7"/>
      <c r="O16" s="19"/>
      <c r="P16" s="19"/>
      <c r="Q16" s="7"/>
      <c r="R16" s="13">
        <v>31</v>
      </c>
      <c r="S16" s="13">
        <v>202</v>
      </c>
      <c r="T16" s="7">
        <v>12.17</v>
      </c>
      <c r="U16" s="13"/>
      <c r="V16" s="13"/>
      <c r="W16" s="7"/>
      <c r="X16" s="13"/>
      <c r="Y16" s="13"/>
      <c r="Z16" s="7"/>
      <c r="AA16" s="13"/>
      <c r="AB16" s="13"/>
      <c r="AC16" s="7"/>
      <c r="AD16" s="13"/>
      <c r="AE16" s="13"/>
      <c r="AF16" s="7"/>
      <c r="AG16" s="13"/>
      <c r="AH16" s="13"/>
      <c r="AI16" s="7"/>
      <c r="AJ16" s="13"/>
      <c r="AK16" s="13"/>
      <c r="AL16" s="7"/>
      <c r="AM16" s="13"/>
      <c r="AN16" s="13"/>
      <c r="AO16" s="7"/>
      <c r="AP16" s="13"/>
      <c r="AQ16" s="13"/>
      <c r="AR16" s="7"/>
    </row>
    <row r="17" spans="1:44" x14ac:dyDescent="0.25">
      <c r="A17" s="12"/>
      <c r="B17" s="16" t="s">
        <v>25</v>
      </c>
      <c r="C17" s="16" t="s">
        <v>24</v>
      </c>
      <c r="D17" s="16"/>
      <c r="E17" s="24">
        <f t="shared" si="2"/>
        <v>202</v>
      </c>
      <c r="F17" s="24">
        <f t="shared" si="1"/>
        <v>0</v>
      </c>
      <c r="G17" s="24">
        <f t="shared" si="3"/>
        <v>202</v>
      </c>
      <c r="H17" s="1">
        <v>1</v>
      </c>
      <c r="I17" s="19"/>
      <c r="J17" s="19"/>
      <c r="K17" s="7"/>
      <c r="L17" s="19"/>
      <c r="M17" s="19"/>
      <c r="N17" s="7"/>
      <c r="O17" s="19"/>
      <c r="P17" s="19"/>
      <c r="Q17" s="7"/>
      <c r="R17" s="13">
        <v>31</v>
      </c>
      <c r="S17" s="13">
        <v>202</v>
      </c>
      <c r="T17" s="7">
        <v>12.17</v>
      </c>
      <c r="U17" s="13"/>
      <c r="V17" s="13"/>
      <c r="W17" s="7"/>
      <c r="X17" s="13"/>
      <c r="Y17" s="13"/>
      <c r="Z17" s="7"/>
      <c r="AA17" s="13"/>
      <c r="AB17" s="13"/>
      <c r="AC17" s="7"/>
      <c r="AD17" s="13"/>
      <c r="AE17" s="13"/>
      <c r="AF17" s="7"/>
      <c r="AG17" s="13"/>
      <c r="AH17" s="13"/>
      <c r="AI17" s="7"/>
      <c r="AJ17" s="13"/>
      <c r="AK17" s="13"/>
      <c r="AL17" s="7"/>
      <c r="AM17" s="13"/>
      <c r="AN17" s="13"/>
      <c r="AO17" s="7"/>
      <c r="AP17" s="13"/>
      <c r="AQ17" s="13"/>
      <c r="AR17" s="7"/>
    </row>
    <row r="18" spans="1:44" x14ac:dyDescent="0.25">
      <c r="A18" s="12">
        <v>4</v>
      </c>
      <c r="B18" s="3" t="s">
        <v>19</v>
      </c>
      <c r="C18" s="17" t="s">
        <v>8</v>
      </c>
      <c r="D18" s="17"/>
      <c r="E18" s="24">
        <f t="shared" si="2"/>
        <v>0</v>
      </c>
      <c r="F18" s="24">
        <f t="shared" si="1"/>
        <v>136.28787878787878</v>
      </c>
      <c r="G18" s="24">
        <f t="shared" si="3"/>
        <v>136.28787878787878</v>
      </c>
      <c r="H18" s="2">
        <v>2</v>
      </c>
      <c r="I18" s="19"/>
      <c r="J18" s="19"/>
      <c r="K18" s="7"/>
      <c r="L18" s="19"/>
      <c r="M18" s="19"/>
      <c r="N18" s="7"/>
      <c r="O18" s="19"/>
      <c r="P18" s="19"/>
      <c r="Q18" s="7"/>
      <c r="R18" s="19"/>
      <c r="S18" s="19"/>
      <c r="T18" s="7"/>
      <c r="U18" s="19"/>
      <c r="V18" s="19"/>
      <c r="W18" s="7"/>
      <c r="X18" s="13"/>
      <c r="Y18" s="13"/>
      <c r="Z18" s="27"/>
      <c r="AA18" s="8"/>
      <c r="AB18" s="8"/>
      <c r="AC18" s="27"/>
      <c r="AD18" s="10"/>
      <c r="AE18" s="13"/>
      <c r="AF18" s="27"/>
      <c r="AG18" s="10"/>
      <c r="AH18" s="13"/>
      <c r="AI18" s="27"/>
      <c r="AJ18" s="9">
        <v>3</v>
      </c>
      <c r="AK18" s="8">
        <v>17</v>
      </c>
      <c r="AL18" s="27">
        <v>70.833333333333329</v>
      </c>
      <c r="AM18" s="9">
        <v>9</v>
      </c>
      <c r="AN18" s="8">
        <v>43</v>
      </c>
      <c r="AO18" s="27">
        <v>65.454545454545453</v>
      </c>
      <c r="AP18" s="8"/>
      <c r="AQ18" s="8"/>
      <c r="AR18" s="27"/>
    </row>
    <row r="19" spans="1:44" x14ac:dyDescent="0.25">
      <c r="A19" s="12"/>
      <c r="B19" s="3" t="s">
        <v>20</v>
      </c>
      <c r="C19" s="22" t="s">
        <v>8</v>
      </c>
      <c r="D19" s="22"/>
      <c r="E19" s="24">
        <f t="shared" si="2"/>
        <v>0</v>
      </c>
      <c r="F19" s="24">
        <f t="shared" si="1"/>
        <v>136.28787878787878</v>
      </c>
      <c r="G19" s="24">
        <f t="shared" si="3"/>
        <v>136.28787878787878</v>
      </c>
      <c r="H19" s="2">
        <v>2</v>
      </c>
      <c r="I19" s="19"/>
      <c r="J19" s="19"/>
      <c r="K19" s="7"/>
      <c r="L19" s="19"/>
      <c r="M19" s="19"/>
      <c r="N19" s="7"/>
      <c r="O19" s="19"/>
      <c r="P19" s="19"/>
      <c r="Q19" s="7"/>
      <c r="R19" s="19"/>
      <c r="S19" s="19"/>
      <c r="T19" s="7"/>
      <c r="U19" s="19"/>
      <c r="V19" s="19"/>
      <c r="W19" s="7"/>
      <c r="X19" s="26"/>
      <c r="Y19" s="26"/>
      <c r="Z19" s="27"/>
      <c r="AA19" s="10"/>
      <c r="AB19" s="10"/>
      <c r="AC19" s="27"/>
      <c r="AD19" s="10"/>
      <c r="AE19" s="13"/>
      <c r="AF19" s="27"/>
      <c r="AG19" s="10"/>
      <c r="AH19" s="13"/>
      <c r="AI19" s="27"/>
      <c r="AJ19" s="9">
        <v>3</v>
      </c>
      <c r="AK19" s="8">
        <v>17</v>
      </c>
      <c r="AL19" s="27">
        <v>70.833333333333329</v>
      </c>
      <c r="AM19" s="9">
        <v>9</v>
      </c>
      <c r="AN19" s="8">
        <v>43</v>
      </c>
      <c r="AO19" s="27">
        <v>65.454545454545453</v>
      </c>
      <c r="AP19" s="10"/>
      <c r="AQ19" s="10"/>
      <c r="AR19" s="27"/>
    </row>
    <row r="20" spans="1:44" x14ac:dyDescent="0.25">
      <c r="A20" s="12">
        <v>5</v>
      </c>
      <c r="B20" s="16" t="s">
        <v>18</v>
      </c>
      <c r="C20" s="5" t="s">
        <v>8</v>
      </c>
      <c r="D20" s="5"/>
      <c r="E20" s="24">
        <f t="shared" si="2"/>
        <v>34.619999999999997</v>
      </c>
      <c r="F20" s="24">
        <f t="shared" si="1"/>
        <v>59.765355417529321</v>
      </c>
      <c r="G20" s="24">
        <f t="shared" si="3"/>
        <v>94.385355417529325</v>
      </c>
      <c r="H20" s="2">
        <v>3</v>
      </c>
      <c r="I20" s="19"/>
      <c r="J20" s="19"/>
      <c r="K20" s="7"/>
      <c r="L20" s="19"/>
      <c r="M20" s="19"/>
      <c r="N20" s="7"/>
      <c r="O20" s="20">
        <v>10</v>
      </c>
      <c r="P20" s="20">
        <v>19</v>
      </c>
      <c r="Q20" s="23">
        <v>34.619999999999997</v>
      </c>
      <c r="R20" s="20"/>
      <c r="S20" s="20"/>
      <c r="T20" s="23"/>
      <c r="U20" s="20"/>
      <c r="V20" s="20"/>
      <c r="W20" s="23"/>
      <c r="X20" s="13"/>
      <c r="Y20" s="13"/>
      <c r="Z20" s="27"/>
      <c r="AA20" s="8"/>
      <c r="AB20" s="8"/>
      <c r="AC20" s="27"/>
      <c r="AD20" s="9">
        <v>21</v>
      </c>
      <c r="AE20" s="8">
        <v>53</v>
      </c>
      <c r="AF20" s="27">
        <v>20.634920634920629</v>
      </c>
      <c r="AG20" s="9">
        <v>19</v>
      </c>
      <c r="AH20" s="8">
        <v>45</v>
      </c>
      <c r="AI20" s="27">
        <v>39.130434782608695</v>
      </c>
      <c r="AJ20" s="9"/>
      <c r="AK20" s="8"/>
      <c r="AL20" s="27"/>
      <c r="AM20" s="9"/>
      <c r="AN20" s="8"/>
      <c r="AO20" s="27"/>
      <c r="AP20" s="8"/>
      <c r="AQ20" s="8"/>
      <c r="AR20" s="27"/>
    </row>
    <row r="21" spans="1:44" x14ac:dyDescent="0.25">
      <c r="A21" s="12">
        <v>6</v>
      </c>
      <c r="B21" s="16" t="s">
        <v>50</v>
      </c>
      <c r="C21" s="5" t="s">
        <v>14</v>
      </c>
      <c r="D21" s="11"/>
      <c r="E21" s="24">
        <v>0</v>
      </c>
      <c r="F21" s="24">
        <f t="shared" si="1"/>
        <v>69.053030303030297</v>
      </c>
      <c r="G21" s="24">
        <f t="shared" si="3"/>
        <v>69.053030303030297</v>
      </c>
      <c r="H21" s="14">
        <v>2</v>
      </c>
      <c r="I21" s="13"/>
      <c r="J21" s="13"/>
      <c r="K21" s="7"/>
      <c r="L21" s="13"/>
      <c r="M21" s="13"/>
      <c r="N21" s="7"/>
      <c r="O21" s="13"/>
      <c r="P21" s="13"/>
      <c r="Q21" s="7"/>
      <c r="R21" s="13"/>
      <c r="S21" s="13"/>
      <c r="T21" s="7"/>
      <c r="U21" s="13"/>
      <c r="V21" s="13"/>
      <c r="W21" s="7"/>
      <c r="X21" s="26"/>
      <c r="Y21" s="26"/>
      <c r="Z21" s="27"/>
      <c r="AA21" s="10"/>
      <c r="AB21" s="10"/>
      <c r="AC21" s="27"/>
      <c r="AD21" s="10"/>
      <c r="AE21" s="13"/>
      <c r="AF21" s="27"/>
      <c r="AG21" s="10"/>
      <c r="AH21" s="13"/>
      <c r="AI21" s="27"/>
      <c r="AJ21" s="9">
        <v>15</v>
      </c>
      <c r="AK21" s="8">
        <v>34</v>
      </c>
      <c r="AL21" s="27">
        <v>35.416666666666664</v>
      </c>
      <c r="AM21" s="9">
        <v>19</v>
      </c>
      <c r="AN21" s="8">
        <v>78</v>
      </c>
      <c r="AO21" s="27">
        <v>33.636363636363633</v>
      </c>
      <c r="AP21" s="10"/>
      <c r="AQ21" s="10"/>
      <c r="AR21" s="27"/>
    </row>
    <row r="22" spans="1:44" x14ac:dyDescent="0.25">
      <c r="A22" s="11"/>
      <c r="B22" s="16" t="s">
        <v>51</v>
      </c>
      <c r="C22" s="5" t="s">
        <v>14</v>
      </c>
      <c r="D22" s="11"/>
      <c r="E22" s="24">
        <v>0</v>
      </c>
      <c r="F22" s="24">
        <f t="shared" si="1"/>
        <v>69.053030303030297</v>
      </c>
      <c r="G22" s="24">
        <f t="shared" si="3"/>
        <v>69.053030303030297</v>
      </c>
      <c r="H22" s="14">
        <v>2</v>
      </c>
      <c r="I22" s="13"/>
      <c r="J22" s="13"/>
      <c r="K22" s="7"/>
      <c r="L22" s="13"/>
      <c r="M22" s="13"/>
      <c r="N22" s="7"/>
      <c r="O22" s="13"/>
      <c r="P22" s="13"/>
      <c r="Q22" s="7"/>
      <c r="R22" s="13"/>
      <c r="S22" s="13"/>
      <c r="T22" s="7"/>
      <c r="U22" s="13"/>
      <c r="V22" s="13"/>
      <c r="W22" s="7"/>
      <c r="X22" s="26"/>
      <c r="Y22" s="26"/>
      <c r="Z22" s="27"/>
      <c r="AA22" s="10"/>
      <c r="AB22" s="10"/>
      <c r="AC22" s="27"/>
      <c r="AD22" s="10"/>
      <c r="AE22" s="13"/>
      <c r="AF22" s="27"/>
      <c r="AG22" s="10"/>
      <c r="AH22" s="13"/>
      <c r="AI22" s="27"/>
      <c r="AJ22" s="9">
        <v>15</v>
      </c>
      <c r="AK22" s="8">
        <v>34</v>
      </c>
      <c r="AL22" s="27">
        <v>35.416666666666664</v>
      </c>
      <c r="AM22" s="9">
        <v>19</v>
      </c>
      <c r="AN22" s="8">
        <v>78</v>
      </c>
      <c r="AO22" s="27">
        <v>33.636363636363633</v>
      </c>
      <c r="AP22" s="10"/>
      <c r="AQ22" s="10"/>
      <c r="AR22" s="27"/>
    </row>
    <row r="23" spans="1:44" x14ac:dyDescent="0.25">
      <c r="A23" s="1">
        <v>7</v>
      </c>
      <c r="B23" s="3" t="s">
        <v>37</v>
      </c>
      <c r="C23" s="5" t="s">
        <v>38</v>
      </c>
      <c r="D23" s="5"/>
      <c r="E23" s="24">
        <f>N23+Q23+S23+W23</f>
        <v>60</v>
      </c>
      <c r="F23" s="24">
        <f t="shared" si="1"/>
        <v>0</v>
      </c>
      <c r="G23" s="24">
        <f t="shared" si="3"/>
        <v>60</v>
      </c>
      <c r="H23" s="2">
        <v>1</v>
      </c>
      <c r="I23" s="19"/>
      <c r="J23" s="19"/>
      <c r="K23" s="7"/>
      <c r="L23" s="19"/>
      <c r="M23" s="19"/>
      <c r="N23" s="7"/>
      <c r="O23" s="19"/>
      <c r="P23" s="19"/>
      <c r="Q23" s="7"/>
      <c r="R23" s="13">
        <v>9</v>
      </c>
      <c r="S23" s="13">
        <v>60</v>
      </c>
      <c r="T23" s="7">
        <v>90.69</v>
      </c>
      <c r="U23" s="13"/>
      <c r="V23" s="13"/>
      <c r="W23" s="7"/>
      <c r="X23" s="13"/>
      <c r="Y23" s="13"/>
      <c r="Z23" s="7"/>
      <c r="AA23" s="13"/>
      <c r="AB23" s="13"/>
      <c r="AC23" s="7"/>
      <c r="AD23" s="13"/>
      <c r="AE23" s="13"/>
      <c r="AF23" s="7"/>
      <c r="AG23" s="13"/>
      <c r="AH23" s="13"/>
      <c r="AI23" s="7"/>
      <c r="AJ23" s="13"/>
      <c r="AK23" s="13"/>
      <c r="AL23" s="7"/>
      <c r="AM23" s="13"/>
      <c r="AN23" s="13"/>
      <c r="AO23" s="7"/>
      <c r="AP23" s="13"/>
      <c r="AQ23" s="13"/>
      <c r="AR23" s="7"/>
    </row>
    <row r="24" spans="1:44" x14ac:dyDescent="0.25">
      <c r="A24" s="1"/>
      <c r="B24" s="3" t="s">
        <v>36</v>
      </c>
      <c r="C24" s="18" t="s">
        <v>38</v>
      </c>
      <c r="D24" s="18"/>
      <c r="E24" s="24">
        <f>N24+Q24+S24+W24</f>
        <v>60</v>
      </c>
      <c r="F24" s="24">
        <f t="shared" si="1"/>
        <v>0</v>
      </c>
      <c r="G24" s="24">
        <f t="shared" si="3"/>
        <v>60</v>
      </c>
      <c r="H24" s="2">
        <v>1</v>
      </c>
      <c r="I24" s="19"/>
      <c r="J24" s="19"/>
      <c r="K24" s="7"/>
      <c r="L24" s="19"/>
      <c r="M24" s="19"/>
      <c r="N24" s="7"/>
      <c r="O24" s="19"/>
      <c r="P24" s="19"/>
      <c r="Q24" s="7"/>
      <c r="R24" s="13">
        <v>9</v>
      </c>
      <c r="S24" s="13">
        <v>60</v>
      </c>
      <c r="T24" s="7">
        <v>90.69</v>
      </c>
      <c r="U24" s="13"/>
      <c r="V24" s="13"/>
      <c r="W24" s="7"/>
      <c r="X24" s="13"/>
      <c r="Y24" s="13"/>
      <c r="Z24" s="7"/>
      <c r="AA24" s="13"/>
      <c r="AB24" s="13"/>
      <c r="AC24" s="7"/>
      <c r="AD24" s="13"/>
      <c r="AE24" s="13"/>
      <c r="AF24" s="7"/>
      <c r="AG24" s="13"/>
      <c r="AH24" s="13"/>
      <c r="AI24" s="7"/>
      <c r="AJ24" s="13"/>
      <c r="AK24" s="13"/>
      <c r="AL24" s="7"/>
      <c r="AM24" s="13"/>
      <c r="AN24" s="13"/>
      <c r="AO24" s="7"/>
      <c r="AP24" s="13"/>
      <c r="AQ24" s="13"/>
      <c r="AR24" s="7"/>
    </row>
    <row r="25" spans="1:44" x14ac:dyDescent="0.25">
      <c r="A25" s="1">
        <v>8</v>
      </c>
      <c r="B25" s="3" t="s">
        <v>31</v>
      </c>
      <c r="C25" s="6" t="s">
        <v>14</v>
      </c>
      <c r="D25" s="6"/>
      <c r="E25" s="24">
        <f>N25+Q25+S25+W25</f>
        <v>0</v>
      </c>
      <c r="F25" s="24">
        <f t="shared" si="1"/>
        <v>48.75</v>
      </c>
      <c r="G25" s="24">
        <f t="shared" si="3"/>
        <v>48.75</v>
      </c>
      <c r="H25" s="2">
        <v>1</v>
      </c>
      <c r="I25" s="13"/>
      <c r="J25" s="13"/>
      <c r="K25" s="7"/>
      <c r="L25" s="13"/>
      <c r="M25" s="13"/>
      <c r="N25" s="7"/>
      <c r="O25" s="13"/>
      <c r="P25" s="13"/>
      <c r="Q25" s="7"/>
      <c r="R25" s="13"/>
      <c r="S25" s="13"/>
      <c r="T25" s="7"/>
      <c r="U25" s="13"/>
      <c r="V25" s="13"/>
      <c r="W25" s="7"/>
      <c r="X25" s="13">
        <v>21</v>
      </c>
      <c r="Y25" s="13">
        <v>86</v>
      </c>
      <c r="Z25" s="27">
        <v>48.75</v>
      </c>
      <c r="AA25" s="10"/>
      <c r="AB25" s="10"/>
      <c r="AC25" s="27"/>
      <c r="AD25" s="10"/>
      <c r="AE25" s="13"/>
      <c r="AF25" s="27"/>
      <c r="AG25" s="10"/>
      <c r="AH25" s="13"/>
      <c r="AI25" s="27"/>
      <c r="AJ25" s="10"/>
      <c r="AK25" s="13"/>
      <c r="AL25" s="27"/>
      <c r="AM25" s="10"/>
      <c r="AN25" s="13"/>
      <c r="AO25" s="27"/>
      <c r="AP25" s="10"/>
      <c r="AQ25" s="10"/>
      <c r="AR25" s="27"/>
    </row>
  </sheetData>
  <sortState xmlns:xlrd2="http://schemas.microsoft.com/office/spreadsheetml/2017/richdata2" ref="A14:W25">
    <sortCondition descending="1" ref="G14:G25"/>
  </sortState>
  <mergeCells count="1">
    <mergeCell ref="AP2:AR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2021-10-10sortiert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Marcus Oppitz</cp:lastModifiedBy>
  <cp:lastPrinted>2012-06-16T08:22:36Z</cp:lastPrinted>
  <dcterms:created xsi:type="dcterms:W3CDTF">2011-03-28T09:01:44Z</dcterms:created>
  <dcterms:modified xsi:type="dcterms:W3CDTF">2022-07-21T15:08:44Z</dcterms:modified>
</cp:coreProperties>
</file>